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ices" sheetId="1" state="visible" r:id="rId3"/>
    <sheet name="Full Clark set" sheetId="2" state="visible" r:id="rId4"/>
    <sheet name="Returns &amp; guarantee" sheetId="3" state="visible" r:id="rId5"/>
    <sheet name="Shipping" sheetId="4" state="visible" r:id="rId6"/>
    <sheet name="Sourc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<sst xmlns="http://schemas.openxmlformats.org/spreadsheetml/2006/main" count="174" uniqueCount="108">
  <si>
    <t xml:space="preserve">Dr. Clark Research Association (us.drclark.com) — prices and return costs</t>
  </si>
  <si>
    <t xml:space="preserve">Prices in US dollars as shown on us.drclark.com/shop, read 27 October 2026. Blue = figures copied from the shop; black = formulas. Maximum restocking fee per the shop's Returns &amp; Exchanges page: up to 30% for equipment or any item over $100, up to 20% otherwise (opened/used items). Opened supplements cannot be returned at all.</t>
  </si>
  <si>
    <t xml:space="preserve">Restocking rate — equipment or item over threshold</t>
  </si>
  <si>
    <t xml:space="preserve">Restocking rate — other items</t>
  </si>
  <si>
    <t xml:space="preserve">Price threshold for higher rate (US$)</t>
  </si>
  <si>
    <t xml:space="preserve">Product</t>
  </si>
  <si>
    <t xml:space="preserve">Type</t>
  </si>
  <si>
    <t xml:space="preserve">Price (US$)</t>
  </si>
  <si>
    <t xml:space="preserve">Max restocking rate</t>
  </si>
  <si>
    <t xml:space="preserve">Max restocking fee (US$)</t>
  </si>
  <si>
    <t xml:space="preserve">Refund after max fee (US$, before return postage)</t>
  </si>
  <si>
    <t xml:space="preserve">Product page</t>
  </si>
  <si>
    <t xml:space="preserve">Dr. Clark Gamma</t>
  </si>
  <si>
    <t xml:space="preserve">Device</t>
  </si>
  <si>
    <t xml:space="preserve">Open page</t>
  </si>
  <si>
    <t xml:space="preserve">VariGamma 2.0 – Frequency Generator</t>
  </si>
  <si>
    <t xml:space="preserve">Dr. Clark Zapper</t>
  </si>
  <si>
    <t xml:space="preserve">VariSilver 2.0 Colloidal Silver Generator</t>
  </si>
  <si>
    <t xml:space="preserve">VariZapper 2.0 – Zapper According to Dr. Hulda Clark</t>
  </si>
  <si>
    <t xml:space="preserve">Tools for Homeographic Beginner's Set (VariDevices 2.0)</t>
  </si>
  <si>
    <t xml:space="preserve">VariBase 2.0</t>
  </si>
  <si>
    <t xml:space="preserve">Complete Bowel Program by Dr. Hulda Clark</t>
  </si>
  <si>
    <t xml:space="preserve">Supplement program</t>
  </si>
  <si>
    <t xml:space="preserve">Dr. Clark Gamma Module</t>
  </si>
  <si>
    <t xml:space="preserve">Complete Herbal Para-Program with Black Walnut Hull Capsules</t>
  </si>
  <si>
    <t xml:space="preserve">Dr. Hulda Clark's Complete Kidney Cleanse</t>
  </si>
  <si>
    <t xml:space="preserve">Complete Herbal Para-Program (parasite cleanse)</t>
  </si>
  <si>
    <t xml:space="preserve">ClarkFx All-in-One Tincture, 4 oz</t>
  </si>
  <si>
    <t xml:space="preserve">Supplement</t>
  </si>
  <si>
    <t xml:space="preserve">Dr. Hulda Clark's Liver Cleanse</t>
  </si>
  <si>
    <t xml:space="preserve">Black Walnut Hull Tincture, extra strong, 4 oz</t>
  </si>
  <si>
    <t xml:space="preserve">Ornithine, 500 mg, 100 capsules</t>
  </si>
  <si>
    <t xml:space="preserve">Wormwood, 365 mg, 100 capsules</t>
  </si>
  <si>
    <t xml:space="preserve">Black Walnut Hull Tincture, extra strong, 2 oz</t>
  </si>
  <si>
    <t xml:space="preserve">Cloves, 500 mg, 100 capsules</t>
  </si>
  <si>
    <t xml:space="preserve">Magnesium Oxide, 540 mg, 100 capsules</t>
  </si>
  <si>
    <t xml:space="preserve">Not found: a price for the Zincrometer "testing device". The VariZapper 2.0 and parasite-program pages showed "Not Available For Sale" when read; check in a browser.</t>
  </si>
  <si>
    <t xml:space="preserve">What a buyer following the full Clark protocol would pay</t>
  </si>
  <si>
    <t xml:space="preserve">Prices are looked up from the Prices tab. Change the zapper choice in B4 (Dr. Clark Zapper or VariZapper 2.0 – Zapper According to Dr. Hulda Clark).</t>
  </si>
  <si>
    <t xml:space="preserve">Item</t>
  </si>
  <si>
    <t xml:space="preserve">Product (as named on Prices tab)</t>
  </si>
  <si>
    <t xml:space="preserve">Zapper (choose one)</t>
  </si>
  <si>
    <t xml:space="preserve">Frequency generator</t>
  </si>
  <si>
    <t xml:space="preserve">Parasite cleanse</t>
  </si>
  <si>
    <t xml:space="preserve">Kidney cleanse</t>
  </si>
  <si>
    <t xml:space="preserve">Liver cleanse</t>
  </si>
  <si>
    <t xml:space="preserve">Bowel program</t>
  </si>
  <si>
    <t xml:space="preserve">Total before shipping and duties</t>
  </si>
  <si>
    <t xml:space="preserve">With the VariZapper 2.0 instead of the Dr. Clark Zapper</t>
  </si>
  <si>
    <t xml:space="preserve">Returns, warranty and guarantees</t>
  </si>
  <si>
    <t xml:space="preserve">Topic</t>
  </si>
  <si>
    <t xml:space="preserve">What the shop says</t>
  </si>
  <si>
    <t xml:space="preserve">Source page</t>
  </si>
  <si>
    <t xml:space="preserve">Money-back period</t>
  </si>
  <si>
    <t xml:space="preserve">"30 day money back guarantee after receiving the merchandise." No reason needed. Total time from shipment to the company's receipt of the return may not exceed 45 days.</t>
  </si>
  <si>
    <t xml:space="preserve">https://us.drclark.com/returns-exchanges</t>
  </si>
  <si>
    <t xml:space="preserve">Condition required</t>
  </si>
  <si>
    <t xml:space="preserve">Original intact packaging, undamaged and unworn, with manuals and accessories. Supplements unopened with seals intact. "We do not sell products on a trial basis."</t>
  </si>
  <si>
    <t xml:space="preserve">Not returnable</t>
  </si>
  <si>
    <t xml:space="preserve">Opened bottles or packages (vitamins, herbs, food); books, videos, audio; damaged items; used products "returned because they didn't produce the expected results."</t>
  </si>
  <si>
    <t xml:space="preserve">Restocking fees</t>
  </si>
  <si>
    <t xml:space="preserve">Up to 20% for opened, used or incomplete items. Up to 30% for equipment and any item over $100 (US) / €100 (EU).</t>
  </si>
  <si>
    <t xml:space="preserve">Return shipping</t>
  </si>
  <si>
    <t xml:space="preserve">Paid by the customer, who bears the risk of loss. "Shipping costs are not refunded on returned goods."</t>
  </si>
  <si>
    <t xml:space="preserve">Refund timing</t>
  </si>
  <si>
    <t xml:space="preserve">Within up to 10 business days of receipt, to the original card, or by cheque or bank transfer.</t>
  </si>
  <si>
    <t xml:space="preserve">Device warranty</t>
  </si>
  <si>
    <t xml:space="preserve">Two years, covering functionality only when properly handled. Company chooses to repair, replace or refund. Wear items such as zapper wrist bands excluded.</t>
  </si>
  <si>
    <t xml:space="preserve">https://us.drclark.com/legal</t>
  </si>
  <si>
    <t xml:space="preserve">Supplement shelf life</t>
  </si>
  <si>
    <t xml:space="preserve">At least 5 months to expiry (specials generally at least 2 months).</t>
  </si>
  <si>
    <t xml:space="preserve">Effectiveness</t>
  </si>
  <si>
    <t xml:space="preserve">"No guarantees of effectiveness are offered." Site content "is not to be taken as medically or scientifically proven." Advises consulting a licensed physician.</t>
  </si>
  <si>
    <t xml:space="preserve">Liability</t>
  </si>
  <si>
    <t xml:space="preserve">No liability for special or consequential damages, including from product performance. Site provided "as is".</t>
  </si>
  <si>
    <t xml:space="preserve">Law and venue</t>
  </si>
  <si>
    <t xml:space="preserve">Montana law. Disputes in state or federal courts in Flathead County, Montana. Claims must be filed within one year.</t>
  </si>
  <si>
    <t xml:space="preserve">Operator</t>
  </si>
  <si>
    <t xml:space="preserve">Dr. Clark Research Association, 1019 Hard Rock Rd, Somers, MT 59932, USA; +1 800-220-3741. EU/Swiss/Norwegian returns go to Dr. Clark Zentrum Ltd.</t>
  </si>
  <si>
    <t xml:space="preserve">Where they ship</t>
  </si>
  <si>
    <t xml:space="preserve">United States and EU</t>
  </si>
  <si>
    <t xml:space="preserve">Ships; about 4–5 working days. Orders usually leave within 24 hours.</t>
  </si>
  <si>
    <t xml:space="preserve">https://us.drclark.com/shippingpolicy</t>
  </si>
  <si>
    <t xml:space="preserve">Canada</t>
  </si>
  <si>
    <t xml:space="preserve">Ships, by FedEx International or USPS at the customer's request.</t>
  </si>
  <si>
    <t xml:space="preserve">Australia</t>
  </si>
  <si>
    <t xml:space="preserve">USPS only.</t>
  </si>
  <si>
    <t xml:space="preserve">Other countries</t>
  </si>
  <si>
    <t xml:space="preserve">Courier shipping to "many" countries (not listed).</t>
  </si>
  <si>
    <t xml:space="preserve">Will not ship</t>
  </si>
  <si>
    <t xml:space="preserve">Mexico and Argentina, "because of frequent customs problems".</t>
  </si>
  <si>
    <t xml:space="preserve">Signed release required</t>
  </si>
  <si>
    <t xml:space="preserve">Brazil, Colombia, Russia, Chile, India, Venezuela: customer signs a form freeing the company from liability for customs problems and return shipping.</t>
  </si>
  <si>
    <t xml:space="preserve">Customs and duties</t>
  </si>
  <si>
    <t xml:space="preserve">Customer must comply with local import rules for supplements and devices, and pays any duties, taxes or customs fees. No shipping refund if customs refuses a parcel.</t>
  </si>
  <si>
    <t xml:space="preserve">Shipping cost</t>
  </si>
  <si>
    <t xml:space="preserve">Paid by the customer; flat rate at checkout or actual cost. Excludes duties and taxes.</t>
  </si>
  <si>
    <t xml:space="preserve">Sources (all read 27 October 2026)</t>
  </si>
  <si>
    <t xml:space="preserve">Shop product listing</t>
  </si>
  <si>
    <t xml:space="preserve">https://us.drclark.com/shop</t>
  </si>
  <si>
    <t xml:space="preserve">Returns &amp; Exchanges</t>
  </si>
  <si>
    <t xml:space="preserve">Terms &amp; Conditions</t>
  </si>
  <si>
    <t xml:space="preserve">Shipping Policy</t>
  </si>
  <si>
    <t xml:space="preserve">About Us (signed "David P. Amrein, Naturopath")</t>
  </si>
  <si>
    <t xml:space="preserve">https://us.drclark.com/aboutus</t>
  </si>
  <si>
    <t xml:space="preserve">QuackeryWatch: The Zapper Is Still for Sale</t>
  </si>
  <si>
    <t xml:space="preserve">https://www.quackerywatch.com/Hulda_Clark/qw-amrein-today.html</t>
  </si>
  <si>
    <t xml:space="preserve">Compiled for QuackeryWatch.com from the company's own web pages. Prices and terms may change; check the live pages before quoting.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</si>
</sst>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\$#,##0"/>
    <numFmt numFmtId="167" formatCode="\$#,##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A2740"/>
      <name val="Arial"/>
      <family val="0"/>
      <charset val="1"/>
    </font>
    <font>
      <i val="true"/>
      <sz val="9"/>
      <color rgb="FF5A627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u val="single"/>
      <sz val="10"/>
      <color rgb="FF1A6B3A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A2740"/>
        <bgColor rgb="FF003366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A274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1A6B3A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A6B3A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27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27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Prices" displayName="Prices" ref="A7:G27" headerRowCount="1" totalsRowCount="0" totalsRowShown="0">
  <autoFilter ref="A7:G27"/>
  <tableColumns count="7">
    <tableColumn id="1" name="Product"/>
    <tableColumn id="2" name="Type"/>
    <tableColumn id="3" name="Price (US$)"/>
    <tableColumn id="4" name="Max restocking rate"/>
    <tableColumn id="5" name="Max restocking fee (US$)"/>
    <tableColumn id="6" name="Refund after max fee (US$, before return postage)"/>
    <tableColumn id="7" name="Product page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us.drclark.com/shop/drclark-gamma-dr-clark-gamma-18842" TargetMode="External"/><Relationship Id="rId2" Type="http://schemas.openxmlformats.org/officeDocument/2006/relationships/hyperlink" Target="https://us.drclark.com/shop/vari-gamma-2-varigamma-2-0-frequency-generator-1010" TargetMode="External"/><Relationship Id="rId3" Type="http://schemas.openxmlformats.org/officeDocument/2006/relationships/hyperlink" Target="https://us.drclark.com/shop/drclark-zapper-dr-clark-zapper-18841" TargetMode="External"/><Relationship Id="rId4" Type="http://schemas.openxmlformats.org/officeDocument/2006/relationships/hyperlink" Target="https://us.drclark.com/shop/colloidal-geraet-varisilver-2-0-colloidal-silver-generator-708" TargetMode="External"/><Relationship Id="rId5" Type="http://schemas.openxmlformats.org/officeDocument/2006/relationships/hyperlink" Target="https://us.drclark.com/shop/vari-zapper-2-varizapper-2-0-zapper-according-to-dr-hulda-clark-496" TargetMode="External"/><Relationship Id="rId6" Type="http://schemas.openxmlformats.org/officeDocument/2006/relationships/hyperlink" Target="https://us.drclark.com/shop/homeographic-start-tools-2-tools-for-homeographic-beginner-s-set-varidevices-2-0-5201" TargetMode="External"/><Relationship Id="rId7" Type="http://schemas.openxmlformats.org/officeDocument/2006/relationships/hyperlink" Target="https://us.drclark.com/shop/vari-base-2-varibase-2-0-862" TargetMode="External"/><Relationship Id="rId8" Type="http://schemas.openxmlformats.org/officeDocument/2006/relationships/hyperlink" Target="https://us.drclark.com/shop/darmprogramm-complete-bowel-program-by-dr-hulda-clark-836" TargetMode="External"/><Relationship Id="rId9" Type="http://schemas.openxmlformats.org/officeDocument/2006/relationships/hyperlink" Target="https://us.drclark.com/shop/drclark-gamma-module-dr-clark-gamma-module-18843" TargetMode="External"/><Relationship Id="rId10" Type="http://schemas.openxmlformats.org/officeDocument/2006/relationships/hyperlink" Target="https://us.drclark.com/shop/parasitenprogramm-caps-complete-herbal-para-program-with-black-walnut-hull-capsules-by-dr-hulda-clark-18840" TargetMode="External"/><Relationship Id="rId11" Type="http://schemas.openxmlformats.org/officeDocument/2006/relationships/hyperlink" Target="https://us.drclark.com/shop/kidneycleanse-dr-hulda-clark-s-complete-kidney-cleanse-854" TargetMode="External"/><Relationship Id="rId12" Type="http://schemas.openxmlformats.org/officeDocument/2006/relationships/hyperlink" Target="https://us.drclark.com/shop/parasitenprogramm-complete-herbal-para-program-by-dr-hulda-clark-835" TargetMode="External"/><Relationship Id="rId13" Type="http://schemas.openxmlformats.org/officeDocument/2006/relationships/hyperlink" Target="https://us.drclark.com/shop/c3094m-clarkfx-all-in-one-tincture-4-oz-120-ml-724" TargetMode="External"/><Relationship Id="rId14" Type="http://schemas.openxmlformats.org/officeDocument/2006/relationships/hyperlink" Target="https://us.drclark.com/shop/leberreinigung-dr-hulda-clark-s-liver-cleanse-837" TargetMode="External"/><Relationship Id="rId15" Type="http://schemas.openxmlformats.org/officeDocument/2006/relationships/hyperlink" Target="https://us.drclark.com/shop/be4144d-black-walnut-hull-tincture-extra-strong-4-oz-120-ml-797" TargetMode="External"/><Relationship Id="rId16" Type="http://schemas.openxmlformats.org/officeDocument/2006/relationships/hyperlink" Target="https://us.drclark.com/shop/orn100-ornithine-500-mg-100-capsules-820" TargetMode="External"/><Relationship Id="rId17" Type="http://schemas.openxmlformats.org/officeDocument/2006/relationships/hyperlink" Target="https://us.drclark.com/shop/wor100-wormwood-365-mg-100-capsules-798" TargetMode="External"/><Relationship Id="rId18" Type="http://schemas.openxmlformats.org/officeDocument/2006/relationships/hyperlink" Target="https://us.drclark.com/shop/be4142d-black-walnut-hull-tincture-extra-strong-2-oz-60-ml-795" TargetMode="External"/><Relationship Id="rId19" Type="http://schemas.openxmlformats.org/officeDocument/2006/relationships/hyperlink" Target="https://us.drclark.com/shop/clo201-cloves-500-mg-100-capsules-787" TargetMode="External"/><Relationship Id="rId20" Type="http://schemas.openxmlformats.org/officeDocument/2006/relationships/hyperlink" Target="https://us.drclark.com/shop/mag100-magnesium-oxide-540-mg-300-mg-magnesium-100-capsules-813" TargetMode="External"/><Relationship Id="rId2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us.drclark.com/returns-exchanges" TargetMode="External"/><Relationship Id="rId2" Type="http://schemas.openxmlformats.org/officeDocument/2006/relationships/hyperlink" Target="https://us.drclark.com/returns-exchanges" TargetMode="External"/><Relationship Id="rId3" Type="http://schemas.openxmlformats.org/officeDocument/2006/relationships/hyperlink" Target="https://us.drclark.com/returns-exchanges" TargetMode="External"/><Relationship Id="rId4" Type="http://schemas.openxmlformats.org/officeDocument/2006/relationships/hyperlink" Target="https://us.drclark.com/returns-exchanges" TargetMode="External"/><Relationship Id="rId5" Type="http://schemas.openxmlformats.org/officeDocument/2006/relationships/hyperlink" Target="https://us.drclark.com/returns-exchanges" TargetMode="External"/><Relationship Id="rId6" Type="http://schemas.openxmlformats.org/officeDocument/2006/relationships/hyperlink" Target="https://us.drclark.com/returns-exchanges" TargetMode="External"/><Relationship Id="rId7" Type="http://schemas.openxmlformats.org/officeDocument/2006/relationships/hyperlink" Target="https://us.drclark.com/legal" TargetMode="External"/><Relationship Id="rId8" Type="http://schemas.openxmlformats.org/officeDocument/2006/relationships/hyperlink" Target="https://us.drclark.com/legal" TargetMode="External"/><Relationship Id="rId9" Type="http://schemas.openxmlformats.org/officeDocument/2006/relationships/hyperlink" Target="https://us.drclark.com/legal" TargetMode="External"/><Relationship Id="rId10" Type="http://schemas.openxmlformats.org/officeDocument/2006/relationships/hyperlink" Target="https://us.drclark.com/legal" TargetMode="External"/><Relationship Id="rId11" Type="http://schemas.openxmlformats.org/officeDocument/2006/relationships/hyperlink" Target="https://us.drclark.com/legal" TargetMode="External"/><Relationship Id="rId12" Type="http://schemas.openxmlformats.org/officeDocument/2006/relationships/hyperlink" Target="https://us.drclark.com/legal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us.drclark.com/shippingpolicy" TargetMode="External"/><Relationship Id="rId2" Type="http://schemas.openxmlformats.org/officeDocument/2006/relationships/hyperlink" Target="https://us.drclark.com/shippingpolicy" TargetMode="External"/><Relationship Id="rId3" Type="http://schemas.openxmlformats.org/officeDocument/2006/relationships/hyperlink" Target="https://us.drclark.com/shippingpolicy" TargetMode="External"/><Relationship Id="rId4" Type="http://schemas.openxmlformats.org/officeDocument/2006/relationships/hyperlink" Target="https://us.drclark.com/shippingpolicy" TargetMode="External"/><Relationship Id="rId5" Type="http://schemas.openxmlformats.org/officeDocument/2006/relationships/hyperlink" Target="https://us.drclark.com/shippingpolicy" TargetMode="External"/><Relationship Id="rId6" Type="http://schemas.openxmlformats.org/officeDocument/2006/relationships/hyperlink" Target="https://us.drclark.com/shippingpolicy" TargetMode="External"/><Relationship Id="rId7" Type="http://schemas.openxmlformats.org/officeDocument/2006/relationships/hyperlink" Target="https://us.drclark.com/shippingpolicy" TargetMode="External"/><Relationship Id="rId8" Type="http://schemas.openxmlformats.org/officeDocument/2006/relationships/hyperlink" Target="https://us.drclark.com/shippingpolicy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us.drclark.com/shop" TargetMode="External"/><Relationship Id="rId2" Type="http://schemas.openxmlformats.org/officeDocument/2006/relationships/hyperlink" Target="https://us.drclark.com/returns-exchanges" TargetMode="External"/><Relationship Id="rId3" Type="http://schemas.openxmlformats.org/officeDocument/2006/relationships/hyperlink" Target="https://us.drclark.com/legal" TargetMode="External"/><Relationship Id="rId4" Type="http://schemas.openxmlformats.org/officeDocument/2006/relationships/hyperlink" Target="https://us.drclark.com/shippingpolicy" TargetMode="External"/><Relationship Id="rId5" Type="http://schemas.openxmlformats.org/officeDocument/2006/relationships/hyperlink" Target="https://us.drclark.com/aboutus" TargetMode="External"/><Relationship Id="rId6" Type="http://schemas.openxmlformats.org/officeDocument/2006/relationships/hyperlink" Target="https://www.quackerywatch.com/Hulda_Clark/qw-amrein-today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22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0</v>
      </c>
    </row>
    <row r="2" customFormat="false" ht="54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 t="s">
        <v>2</v>
      </c>
      <c r="B3" s="3"/>
      <c r="C3" s="4" t="n">
        <v>0.3</v>
      </c>
    </row>
    <row r="4" customFormat="false" ht="15" hidden="false" customHeight="false" outlineLevel="0" collapsed="false">
      <c r="A4" s="3" t="s">
        <v>3</v>
      </c>
      <c r="B4" s="3"/>
      <c r="C4" s="4" t="n">
        <v>0.2</v>
      </c>
    </row>
    <row r="5" customFormat="false" ht="15" hidden="false" customHeight="false" outlineLevel="0" collapsed="false">
      <c r="A5" s="3" t="s">
        <v>4</v>
      </c>
      <c r="B5" s="3"/>
      <c r="C5" s="5" t="n">
        <v>100</v>
      </c>
    </row>
    <row r="7" customFormat="false" ht="39.55" hidden="false" customHeight="false" outlineLevel="0" collapsed="false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</row>
    <row r="8" customFormat="false" ht="15" hidden="false" customHeight="false" outlineLevel="0" collapsed="false">
      <c r="A8" s="7" t="s">
        <v>12</v>
      </c>
      <c r="B8" s="7" t="s">
        <v>13</v>
      </c>
      <c r="C8" s="8" t="n">
        <v>750</v>
      </c>
      <c r="D8" s="9" t="n">
        <f aca="false">IF(OR(B8="Device",C8&gt;$C$5),$C$3,$C$4)</f>
        <v>0.3</v>
      </c>
      <c r="E8" s="10" t="n">
        <f aca="false">C8*D8</f>
        <v>225</v>
      </c>
      <c r="F8" s="10" t="n">
        <f aca="false">C8-E8</f>
        <v>525</v>
      </c>
      <c r="G8" s="11" t="s">
        <v>14</v>
      </c>
    </row>
    <row r="9" customFormat="false" ht="15" hidden="false" customHeight="false" outlineLevel="0" collapsed="false">
      <c r="A9" s="7" t="s">
        <v>15</v>
      </c>
      <c r="B9" s="7" t="s">
        <v>13</v>
      </c>
      <c r="C9" s="8" t="n">
        <v>698</v>
      </c>
      <c r="D9" s="9" t="n">
        <f aca="false">IF(OR(B9="Device",C9&gt;$C$5),$C$3,$C$4)</f>
        <v>0.3</v>
      </c>
      <c r="E9" s="10" t="n">
        <f aca="false">C9*D9</f>
        <v>209.4</v>
      </c>
      <c r="F9" s="10" t="n">
        <f aca="false">C9-E9</f>
        <v>488.6</v>
      </c>
      <c r="G9" s="11" t="s">
        <v>14</v>
      </c>
    </row>
    <row r="10" customFormat="false" ht="15" hidden="false" customHeight="false" outlineLevel="0" collapsed="false">
      <c r="A10" s="7" t="s">
        <v>16</v>
      </c>
      <c r="B10" s="7" t="s">
        <v>13</v>
      </c>
      <c r="C10" s="8" t="n">
        <v>598</v>
      </c>
      <c r="D10" s="9" t="n">
        <f aca="false">IF(OR(B10="Device",C10&gt;$C$5),$C$3,$C$4)</f>
        <v>0.3</v>
      </c>
      <c r="E10" s="10" t="n">
        <f aca="false">C10*D10</f>
        <v>179.4</v>
      </c>
      <c r="F10" s="10" t="n">
        <f aca="false">C10-E10</f>
        <v>418.6</v>
      </c>
      <c r="G10" s="11" t="s">
        <v>14</v>
      </c>
    </row>
    <row r="11" customFormat="false" ht="15" hidden="false" customHeight="false" outlineLevel="0" collapsed="false">
      <c r="A11" s="7" t="s">
        <v>17</v>
      </c>
      <c r="B11" s="7" t="s">
        <v>13</v>
      </c>
      <c r="C11" s="8" t="n">
        <v>525</v>
      </c>
      <c r="D11" s="9" t="n">
        <f aca="false">IF(OR(B11="Device",C11&gt;$C$5),$C$3,$C$4)</f>
        <v>0.3</v>
      </c>
      <c r="E11" s="10" t="n">
        <f aca="false">C11*D11</f>
        <v>157.5</v>
      </c>
      <c r="F11" s="10" t="n">
        <f aca="false">C11-E11</f>
        <v>367.5</v>
      </c>
      <c r="G11" s="11" t="s">
        <v>14</v>
      </c>
    </row>
    <row r="12" customFormat="false" ht="15" hidden="false" customHeight="false" outlineLevel="0" collapsed="false">
      <c r="A12" s="7" t="s">
        <v>18</v>
      </c>
      <c r="B12" s="7" t="s">
        <v>13</v>
      </c>
      <c r="C12" s="8" t="n">
        <v>398</v>
      </c>
      <c r="D12" s="9" t="n">
        <f aca="false">IF(OR(B12="Device",C12&gt;$C$5),$C$3,$C$4)</f>
        <v>0.3</v>
      </c>
      <c r="E12" s="10" t="n">
        <f aca="false">C12*D12</f>
        <v>119.4</v>
      </c>
      <c r="F12" s="10" t="n">
        <f aca="false">C12-E12</f>
        <v>278.6</v>
      </c>
      <c r="G12" s="11" t="s">
        <v>14</v>
      </c>
    </row>
    <row r="13" customFormat="false" ht="15" hidden="false" customHeight="false" outlineLevel="0" collapsed="false">
      <c r="A13" s="7" t="s">
        <v>19</v>
      </c>
      <c r="B13" s="7" t="s">
        <v>13</v>
      </c>
      <c r="C13" s="8" t="n">
        <v>368</v>
      </c>
      <c r="D13" s="9" t="n">
        <f aca="false">IF(OR(B13="Device",C13&gt;$C$5),$C$3,$C$4)</f>
        <v>0.3</v>
      </c>
      <c r="E13" s="10" t="n">
        <f aca="false">C13*D13</f>
        <v>110.4</v>
      </c>
      <c r="F13" s="10" t="n">
        <f aca="false">C13-E13</f>
        <v>257.6</v>
      </c>
      <c r="G13" s="11" t="s">
        <v>14</v>
      </c>
    </row>
    <row r="14" customFormat="false" ht="15" hidden="false" customHeight="false" outlineLevel="0" collapsed="false">
      <c r="A14" s="7" t="s">
        <v>20</v>
      </c>
      <c r="B14" s="7" t="s">
        <v>13</v>
      </c>
      <c r="C14" s="8" t="n">
        <v>297</v>
      </c>
      <c r="D14" s="9" t="n">
        <f aca="false">IF(OR(B14="Device",C14&gt;$C$5),$C$3,$C$4)</f>
        <v>0.3</v>
      </c>
      <c r="E14" s="10" t="n">
        <f aca="false">C14*D14</f>
        <v>89.1</v>
      </c>
      <c r="F14" s="10" t="n">
        <f aca="false">C14-E14</f>
        <v>207.9</v>
      </c>
      <c r="G14" s="11" t="s">
        <v>14</v>
      </c>
    </row>
    <row r="15" customFormat="false" ht="15" hidden="false" customHeight="false" outlineLevel="0" collapsed="false">
      <c r="A15" s="7" t="s">
        <v>21</v>
      </c>
      <c r="B15" s="7" t="s">
        <v>22</v>
      </c>
      <c r="C15" s="8" t="n">
        <v>227</v>
      </c>
      <c r="D15" s="9" t="n">
        <f aca="false">IF(OR(B15="Device",C15&gt;$C$5),$C$3,$C$4)</f>
        <v>0.3</v>
      </c>
      <c r="E15" s="10" t="n">
        <f aca="false">C15*D15</f>
        <v>68.1</v>
      </c>
      <c r="F15" s="10" t="n">
        <f aca="false">C15-E15</f>
        <v>158.9</v>
      </c>
      <c r="G15" s="11" t="s">
        <v>14</v>
      </c>
    </row>
    <row r="16" customFormat="false" ht="15" hidden="false" customHeight="false" outlineLevel="0" collapsed="false">
      <c r="A16" s="7" t="s">
        <v>23</v>
      </c>
      <c r="B16" s="7" t="s">
        <v>13</v>
      </c>
      <c r="C16" s="8" t="n">
        <v>200</v>
      </c>
      <c r="D16" s="9" t="n">
        <f aca="false">IF(OR(B16="Device",C16&gt;$C$5),$C$3,$C$4)</f>
        <v>0.3</v>
      </c>
      <c r="E16" s="10" t="n">
        <f aca="false">C16*D16</f>
        <v>60</v>
      </c>
      <c r="F16" s="10" t="n">
        <f aca="false">C16-E16</f>
        <v>140</v>
      </c>
      <c r="G16" s="11" t="s">
        <v>14</v>
      </c>
    </row>
    <row r="17" customFormat="false" ht="15" hidden="false" customHeight="false" outlineLevel="0" collapsed="false">
      <c r="A17" s="7" t="s">
        <v>24</v>
      </c>
      <c r="B17" s="7" t="s">
        <v>22</v>
      </c>
      <c r="C17" s="8" t="n">
        <v>147</v>
      </c>
      <c r="D17" s="9" t="n">
        <f aca="false">IF(OR(B17="Device",C17&gt;$C$5),$C$3,$C$4)</f>
        <v>0.3</v>
      </c>
      <c r="E17" s="10" t="n">
        <f aca="false">C17*D17</f>
        <v>44.1</v>
      </c>
      <c r="F17" s="10" t="n">
        <f aca="false">C17-E17</f>
        <v>102.9</v>
      </c>
      <c r="G17" s="11" t="s">
        <v>14</v>
      </c>
    </row>
    <row r="18" customFormat="false" ht="15" hidden="false" customHeight="false" outlineLevel="0" collapsed="false">
      <c r="A18" s="7" t="s">
        <v>25</v>
      </c>
      <c r="B18" s="7" t="s">
        <v>22</v>
      </c>
      <c r="C18" s="8" t="n">
        <v>137</v>
      </c>
      <c r="D18" s="9" t="n">
        <f aca="false">IF(OR(B18="Device",C18&gt;$C$5),$C$3,$C$4)</f>
        <v>0.3</v>
      </c>
      <c r="E18" s="10" t="n">
        <f aca="false">C18*D18</f>
        <v>41.1</v>
      </c>
      <c r="F18" s="10" t="n">
        <f aca="false">C18-E18</f>
        <v>95.9</v>
      </c>
      <c r="G18" s="11" t="s">
        <v>14</v>
      </c>
    </row>
    <row r="19" customFormat="false" ht="15" hidden="false" customHeight="false" outlineLevel="0" collapsed="false">
      <c r="A19" s="7" t="s">
        <v>26</v>
      </c>
      <c r="B19" s="7" t="s">
        <v>22</v>
      </c>
      <c r="C19" s="8" t="n">
        <v>129</v>
      </c>
      <c r="D19" s="9" t="n">
        <f aca="false">IF(OR(B19="Device",C19&gt;$C$5),$C$3,$C$4)</f>
        <v>0.3</v>
      </c>
      <c r="E19" s="10" t="n">
        <f aca="false">C19*D19</f>
        <v>38.7</v>
      </c>
      <c r="F19" s="10" t="n">
        <f aca="false">C19-E19</f>
        <v>90.3</v>
      </c>
      <c r="G19" s="11" t="s">
        <v>14</v>
      </c>
    </row>
    <row r="20" customFormat="false" ht="15" hidden="false" customHeight="false" outlineLevel="0" collapsed="false">
      <c r="A20" s="7" t="s">
        <v>27</v>
      </c>
      <c r="B20" s="7" t="s">
        <v>28</v>
      </c>
      <c r="C20" s="8" t="n">
        <v>58.7</v>
      </c>
      <c r="D20" s="9" t="n">
        <f aca="false">IF(OR(B20="Device",C20&gt;$C$5),$C$3,$C$4)</f>
        <v>0.2</v>
      </c>
      <c r="E20" s="10" t="n">
        <f aca="false">C20*D20</f>
        <v>11.74</v>
      </c>
      <c r="F20" s="10" t="n">
        <f aca="false">C20-E20</f>
        <v>46.96</v>
      </c>
      <c r="G20" s="11" t="s">
        <v>14</v>
      </c>
    </row>
    <row r="21" customFormat="false" ht="15" hidden="false" customHeight="false" outlineLevel="0" collapsed="false">
      <c r="A21" s="7" t="s">
        <v>29</v>
      </c>
      <c r="B21" s="7" t="s">
        <v>22</v>
      </c>
      <c r="C21" s="8" t="n">
        <v>39.7</v>
      </c>
      <c r="D21" s="9" t="n">
        <f aca="false">IF(OR(B21="Device",C21&gt;$C$5),$C$3,$C$4)</f>
        <v>0.2</v>
      </c>
      <c r="E21" s="10" t="n">
        <f aca="false">C21*D21</f>
        <v>7.94</v>
      </c>
      <c r="F21" s="10" t="n">
        <f aca="false">C21-E21</f>
        <v>31.76</v>
      </c>
      <c r="G21" s="11" t="s">
        <v>14</v>
      </c>
    </row>
    <row r="22" customFormat="false" ht="15" hidden="false" customHeight="false" outlineLevel="0" collapsed="false">
      <c r="A22" s="7" t="s">
        <v>30</v>
      </c>
      <c r="B22" s="7" t="s">
        <v>28</v>
      </c>
      <c r="C22" s="8" t="n">
        <v>39.7</v>
      </c>
      <c r="D22" s="9" t="n">
        <f aca="false">IF(OR(B22="Device",C22&gt;$C$5),$C$3,$C$4)</f>
        <v>0.2</v>
      </c>
      <c r="E22" s="10" t="n">
        <f aca="false">C22*D22</f>
        <v>7.94</v>
      </c>
      <c r="F22" s="10" t="n">
        <f aca="false">C22-E22</f>
        <v>31.76</v>
      </c>
      <c r="G22" s="11" t="s">
        <v>14</v>
      </c>
    </row>
    <row r="23" customFormat="false" ht="15" hidden="false" customHeight="false" outlineLevel="0" collapsed="false">
      <c r="A23" s="7" t="s">
        <v>31</v>
      </c>
      <c r="B23" s="7" t="s">
        <v>28</v>
      </c>
      <c r="C23" s="8" t="n">
        <v>26.7</v>
      </c>
      <c r="D23" s="9" t="n">
        <f aca="false">IF(OR(B23="Device",C23&gt;$C$5),$C$3,$C$4)</f>
        <v>0.2</v>
      </c>
      <c r="E23" s="10" t="n">
        <f aca="false">C23*D23</f>
        <v>5.34</v>
      </c>
      <c r="F23" s="10" t="n">
        <f aca="false">C23-E23</f>
        <v>21.36</v>
      </c>
      <c r="G23" s="11" t="s">
        <v>14</v>
      </c>
    </row>
    <row r="24" customFormat="false" ht="15" hidden="false" customHeight="false" outlineLevel="0" collapsed="false">
      <c r="A24" s="7" t="s">
        <v>32</v>
      </c>
      <c r="B24" s="7" t="s">
        <v>28</v>
      </c>
      <c r="C24" s="8" t="n">
        <v>24.7</v>
      </c>
      <c r="D24" s="9" t="n">
        <f aca="false">IF(OR(B24="Device",C24&gt;$C$5),$C$3,$C$4)</f>
        <v>0.2</v>
      </c>
      <c r="E24" s="10" t="n">
        <f aca="false">C24*D24</f>
        <v>4.94</v>
      </c>
      <c r="F24" s="10" t="n">
        <f aca="false">C24-E24</f>
        <v>19.76</v>
      </c>
      <c r="G24" s="11" t="s">
        <v>14</v>
      </c>
    </row>
    <row r="25" customFormat="false" ht="15" hidden="false" customHeight="false" outlineLevel="0" collapsed="false">
      <c r="A25" s="7" t="s">
        <v>33</v>
      </c>
      <c r="B25" s="7" t="s">
        <v>28</v>
      </c>
      <c r="C25" s="8" t="n">
        <v>21.7</v>
      </c>
      <c r="D25" s="9" t="n">
        <f aca="false">IF(OR(B25="Device",C25&gt;$C$5),$C$3,$C$4)</f>
        <v>0.2</v>
      </c>
      <c r="E25" s="10" t="n">
        <f aca="false">C25*D25</f>
        <v>4.34</v>
      </c>
      <c r="F25" s="10" t="n">
        <f aca="false">C25-E25</f>
        <v>17.36</v>
      </c>
      <c r="G25" s="11" t="s">
        <v>14</v>
      </c>
    </row>
    <row r="26" customFormat="false" ht="15" hidden="false" customHeight="false" outlineLevel="0" collapsed="false">
      <c r="A26" s="7" t="s">
        <v>34</v>
      </c>
      <c r="B26" s="7" t="s">
        <v>28</v>
      </c>
      <c r="C26" s="8" t="n">
        <v>19.7</v>
      </c>
      <c r="D26" s="9" t="n">
        <f aca="false">IF(OR(B26="Device",C26&gt;$C$5),$C$3,$C$4)</f>
        <v>0.2</v>
      </c>
      <c r="E26" s="10" t="n">
        <f aca="false">C26*D26</f>
        <v>3.94</v>
      </c>
      <c r="F26" s="10" t="n">
        <f aca="false">C26-E26</f>
        <v>15.76</v>
      </c>
      <c r="G26" s="11" t="s">
        <v>14</v>
      </c>
    </row>
    <row r="27" customFormat="false" ht="15" hidden="false" customHeight="false" outlineLevel="0" collapsed="false">
      <c r="A27" s="7" t="s">
        <v>35</v>
      </c>
      <c r="B27" s="7" t="s">
        <v>28</v>
      </c>
      <c r="C27" s="8" t="n">
        <v>14.7</v>
      </c>
      <c r="D27" s="9" t="n">
        <f aca="false">IF(OR(B27="Device",C27&gt;$C$5),$C$3,$C$4)</f>
        <v>0.2</v>
      </c>
      <c r="E27" s="10" t="n">
        <f aca="false">C27*D27</f>
        <v>2.94</v>
      </c>
      <c r="F27" s="10" t="n">
        <f aca="false">C27-E27</f>
        <v>11.76</v>
      </c>
      <c r="G27" s="11" t="s">
        <v>14</v>
      </c>
    </row>
    <row r="29" customFormat="false" ht="15" hidden="false" customHeight="false" outlineLevel="0" collapsed="false">
      <c r="A29" s="12" t="s">
        <v>36</v>
      </c>
    </row>
  </sheetData>
  <mergeCells count="4">
    <mergeCell ref="A2:G2"/>
    <mergeCell ref="A3:B3"/>
    <mergeCell ref="A4:B4"/>
    <mergeCell ref="A5:B5"/>
  </mergeCells>
  <hyperlinks>
    <hyperlink ref="G8" r:id="rId1" display="Open page"/>
    <hyperlink ref="G9" r:id="rId2" display="Open page"/>
    <hyperlink ref="G10" r:id="rId3" display="Open page"/>
    <hyperlink ref="G11" r:id="rId4" display="Open page"/>
    <hyperlink ref="G12" r:id="rId5" display="Open page"/>
    <hyperlink ref="G13" r:id="rId6" display="Open page"/>
    <hyperlink ref="G14" r:id="rId7" display="Open page"/>
    <hyperlink ref="G15" r:id="rId8" display="Open page"/>
    <hyperlink ref="G16" r:id="rId9" display="Open page"/>
    <hyperlink ref="G17" r:id="rId10" display="Open page"/>
    <hyperlink ref="G18" r:id="rId11" display="Open page"/>
    <hyperlink ref="G19" r:id="rId12" display="Open page"/>
    <hyperlink ref="G20" r:id="rId13" display="Open page"/>
    <hyperlink ref="G21" r:id="rId14" display="Open page"/>
    <hyperlink ref="G22" r:id="rId15" display="Open page"/>
    <hyperlink ref="G23" r:id="rId16" display="Open page"/>
    <hyperlink ref="G24" r:id="rId17" display="Open page"/>
    <hyperlink ref="G25" r:id="rId18" display="Open page"/>
    <hyperlink ref="G26" r:id="rId19" display="Open page"/>
    <hyperlink ref="G27" r:id="rId20" display="Open pag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2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52"/>
    <col collapsed="false" customWidth="true" hidden="false" outlineLevel="0" max="3" min="3" style="0" width="14"/>
  </cols>
  <sheetData>
    <row r="1" customFormat="false" ht="17.35" hidden="false" customHeight="false" outlineLevel="0" collapsed="false">
      <c r="A1" s="1" t="s">
        <v>37</v>
      </c>
    </row>
    <row r="2" customFormat="false" ht="30" hidden="false" customHeight="true" outlineLevel="0" collapsed="false">
      <c r="A2" s="2" t="s">
        <v>38</v>
      </c>
      <c r="B2" s="2"/>
      <c r="C2" s="2"/>
    </row>
    <row r="3" customFormat="false" ht="15" hidden="false" customHeight="false" outlineLevel="0" collapsed="false">
      <c r="A3" s="6" t="s">
        <v>39</v>
      </c>
      <c r="B3" s="6" t="s">
        <v>40</v>
      </c>
      <c r="C3" s="6" t="s">
        <v>7</v>
      </c>
    </row>
    <row r="4" customFormat="false" ht="15" hidden="false" customHeight="false" outlineLevel="0" collapsed="false">
      <c r="A4" s="7" t="s">
        <v>41</v>
      </c>
      <c r="B4" s="13" t="s">
        <v>16</v>
      </c>
      <c r="C4" s="10" t="n">
        <f aca="false">IFERROR(INDEX(Prices!$C$8:$C$27,MATCH(B4,Prices!$A$8:$A$27,0)),"not found")</f>
        <v>598</v>
      </c>
    </row>
    <row r="5" customFormat="false" ht="15" hidden="false" customHeight="false" outlineLevel="0" collapsed="false">
      <c r="A5" s="7" t="s">
        <v>42</v>
      </c>
      <c r="B5" s="7" t="s">
        <v>15</v>
      </c>
      <c r="C5" s="10" t="n">
        <f aca="false">IFERROR(INDEX(Prices!$C$8:$C$27,MATCH(B5,Prices!$A$8:$A$27,0)),"not found")</f>
        <v>698</v>
      </c>
    </row>
    <row r="6" customFormat="false" ht="15" hidden="false" customHeight="false" outlineLevel="0" collapsed="false">
      <c r="A6" s="7" t="s">
        <v>43</v>
      </c>
      <c r="B6" s="7" t="s">
        <v>26</v>
      </c>
      <c r="C6" s="10" t="n">
        <f aca="false">IFERROR(INDEX(Prices!$C$8:$C$27,MATCH(B6,Prices!$A$8:$A$27,0)),"not found")</f>
        <v>129</v>
      </c>
    </row>
    <row r="7" customFormat="false" ht="15" hidden="false" customHeight="false" outlineLevel="0" collapsed="false">
      <c r="A7" s="7" t="s">
        <v>44</v>
      </c>
      <c r="B7" s="7" t="s">
        <v>25</v>
      </c>
      <c r="C7" s="10" t="n">
        <f aca="false">IFERROR(INDEX(Prices!$C$8:$C$27,MATCH(B7,Prices!$A$8:$A$27,0)),"not found")</f>
        <v>137</v>
      </c>
    </row>
    <row r="8" customFormat="false" ht="15" hidden="false" customHeight="false" outlineLevel="0" collapsed="false">
      <c r="A8" s="7" t="s">
        <v>45</v>
      </c>
      <c r="B8" s="7" t="s">
        <v>29</v>
      </c>
      <c r="C8" s="10" t="n">
        <f aca="false">IFERROR(INDEX(Prices!$C$8:$C$27,MATCH(B8,Prices!$A$8:$A$27,0)),"not found")</f>
        <v>39.7</v>
      </c>
    </row>
    <row r="9" customFormat="false" ht="15" hidden="false" customHeight="false" outlineLevel="0" collapsed="false">
      <c r="A9" s="7" t="s">
        <v>46</v>
      </c>
      <c r="B9" s="7" t="s">
        <v>21</v>
      </c>
      <c r="C9" s="10" t="n">
        <f aca="false">IFERROR(INDEX(Prices!$C$8:$C$27,MATCH(B9,Prices!$A$8:$A$27,0)),"not found")</f>
        <v>227</v>
      </c>
    </row>
    <row r="10" customFormat="false" ht="15" hidden="false" customHeight="false" outlineLevel="0" collapsed="false">
      <c r="A10" s="14" t="s">
        <v>47</v>
      </c>
      <c r="C10" s="15" t="n">
        <f aca="false">SUM(C4:C9)</f>
        <v>1828.7</v>
      </c>
    </row>
    <row r="12" customFormat="false" ht="15" hidden="false" customHeight="false" outlineLevel="0" collapsed="false">
      <c r="A12" s="7" t="s">
        <v>48</v>
      </c>
      <c r="C12" s="10" t="n">
        <f aca="false">C10-C4+INDEX(Prices!$C$8:$C$27,MATCH("VariZapper 2.0 – Zapper According to Dr. Hulda Clark",Prices!$A$8:$A$27,0))</f>
        <v>1628.7</v>
      </c>
    </row>
  </sheetData>
  <mergeCells count="1"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80"/>
    <col collapsed="false" customWidth="true" hidden="false" outlineLevel="0" max="3" min="3" style="0" width="40"/>
  </cols>
  <sheetData>
    <row r="1" customFormat="false" ht="17.35" hidden="false" customHeight="false" outlineLevel="0" collapsed="false">
      <c r="A1" s="1" t="s">
        <v>49</v>
      </c>
    </row>
    <row r="3" customFormat="false" ht="15" hidden="false" customHeight="false" outlineLevel="0" collapsed="false">
      <c r="A3" s="6" t="s">
        <v>50</v>
      </c>
      <c r="B3" s="6" t="s">
        <v>51</v>
      </c>
      <c r="C3" s="6" t="s">
        <v>52</v>
      </c>
    </row>
    <row r="4" customFormat="false" ht="23.85" hidden="false" customHeight="false" outlineLevel="0" collapsed="false">
      <c r="A4" s="16" t="s">
        <v>53</v>
      </c>
      <c r="B4" s="17" t="s">
        <v>54</v>
      </c>
      <c r="C4" s="18" t="s">
        <v>55</v>
      </c>
    </row>
    <row r="5" customFormat="false" ht="23.85" hidden="false" customHeight="false" outlineLevel="0" collapsed="false">
      <c r="A5" s="16" t="s">
        <v>56</v>
      </c>
      <c r="B5" s="17" t="s">
        <v>57</v>
      </c>
      <c r="C5" s="18" t="s">
        <v>55</v>
      </c>
    </row>
    <row r="6" customFormat="false" ht="23.85" hidden="false" customHeight="false" outlineLevel="0" collapsed="false">
      <c r="A6" s="16" t="s">
        <v>58</v>
      </c>
      <c r="B6" s="17" t="s">
        <v>59</v>
      </c>
      <c r="C6" s="18" t="s">
        <v>55</v>
      </c>
    </row>
    <row r="7" customFormat="false" ht="23.85" hidden="false" customHeight="false" outlineLevel="0" collapsed="false">
      <c r="A7" s="16" t="s">
        <v>60</v>
      </c>
      <c r="B7" s="17" t="s">
        <v>61</v>
      </c>
      <c r="C7" s="18" t="s">
        <v>55</v>
      </c>
    </row>
    <row r="8" customFormat="false" ht="23.85" hidden="false" customHeight="false" outlineLevel="0" collapsed="false">
      <c r="A8" s="16" t="s">
        <v>62</v>
      </c>
      <c r="B8" s="17" t="s">
        <v>63</v>
      </c>
      <c r="C8" s="18" t="s">
        <v>55</v>
      </c>
    </row>
    <row r="9" customFormat="false" ht="15" hidden="false" customHeight="false" outlineLevel="0" collapsed="false">
      <c r="A9" s="16" t="s">
        <v>64</v>
      </c>
      <c r="B9" s="17" t="s">
        <v>65</v>
      </c>
      <c r="C9" s="18" t="s">
        <v>55</v>
      </c>
    </row>
    <row r="10" customFormat="false" ht="23.85" hidden="false" customHeight="false" outlineLevel="0" collapsed="false">
      <c r="A10" s="16" t="s">
        <v>66</v>
      </c>
      <c r="B10" s="17" t="s">
        <v>67</v>
      </c>
      <c r="C10" s="18" t="s">
        <v>68</v>
      </c>
    </row>
    <row r="11" customFormat="false" ht="15" hidden="false" customHeight="false" outlineLevel="0" collapsed="false">
      <c r="A11" s="16" t="s">
        <v>69</v>
      </c>
      <c r="B11" s="17" t="s">
        <v>70</v>
      </c>
      <c r="C11" s="18" t="s">
        <v>68</v>
      </c>
    </row>
    <row r="12" customFormat="false" ht="23.85" hidden="false" customHeight="false" outlineLevel="0" collapsed="false">
      <c r="A12" s="16" t="s">
        <v>71</v>
      </c>
      <c r="B12" s="17" t="s">
        <v>72</v>
      </c>
      <c r="C12" s="18" t="s">
        <v>68</v>
      </c>
    </row>
    <row r="13" customFormat="false" ht="23.85" hidden="false" customHeight="false" outlineLevel="0" collapsed="false">
      <c r="A13" s="16" t="s">
        <v>73</v>
      </c>
      <c r="B13" s="17" t="s">
        <v>74</v>
      </c>
      <c r="C13" s="18" t="s">
        <v>68</v>
      </c>
    </row>
    <row r="14" customFormat="false" ht="23.85" hidden="false" customHeight="false" outlineLevel="0" collapsed="false">
      <c r="A14" s="16" t="s">
        <v>75</v>
      </c>
      <c r="B14" s="17" t="s">
        <v>76</v>
      </c>
      <c r="C14" s="18" t="s">
        <v>68</v>
      </c>
    </row>
    <row r="15" customFormat="false" ht="23.85" hidden="false" customHeight="false" outlineLevel="0" collapsed="false">
      <c r="A15" s="16" t="s">
        <v>77</v>
      </c>
      <c r="B15" s="17" t="s">
        <v>78</v>
      </c>
      <c r="C15" s="18" t="s">
        <v>68</v>
      </c>
    </row>
  </sheetData>
  <hyperlinks>
    <hyperlink ref="C4" r:id="rId1" display="https://us.drclark.com/returns-exchanges"/>
    <hyperlink ref="C5" r:id="rId2" display="https://us.drclark.com/returns-exchanges"/>
    <hyperlink ref="C6" r:id="rId3" display="https://us.drclark.com/returns-exchanges"/>
    <hyperlink ref="C7" r:id="rId4" display="https://us.drclark.com/returns-exchanges"/>
    <hyperlink ref="C8" r:id="rId5" display="https://us.drclark.com/returns-exchanges"/>
    <hyperlink ref="C9" r:id="rId6" display="https://us.drclark.com/returns-exchanges"/>
    <hyperlink ref="C10" r:id="rId7" display="https://us.drclark.com/legal"/>
    <hyperlink ref="C11" r:id="rId8" display="https://us.drclark.com/legal"/>
    <hyperlink ref="C12" r:id="rId9" display="https://us.drclark.com/legal"/>
    <hyperlink ref="C13" r:id="rId10" display="https://us.drclark.com/legal"/>
    <hyperlink ref="C14" r:id="rId11" display="https://us.drclark.com/legal"/>
    <hyperlink ref="C15" r:id="rId12" display="https://us.drclark.com/lega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80"/>
    <col collapsed="false" customWidth="true" hidden="false" outlineLevel="0" max="3" min="3" style="0" width="40"/>
  </cols>
  <sheetData>
    <row r="1" customFormat="false" ht="17.35" hidden="false" customHeight="false" outlineLevel="0" collapsed="false">
      <c r="A1" s="1" t="s">
        <v>79</v>
      </c>
    </row>
    <row r="3" customFormat="false" ht="15" hidden="false" customHeight="false" outlineLevel="0" collapsed="false">
      <c r="A3" s="6" t="s">
        <v>50</v>
      </c>
      <c r="B3" s="6" t="s">
        <v>51</v>
      </c>
      <c r="C3" s="6" t="s">
        <v>52</v>
      </c>
    </row>
    <row r="4" customFormat="false" ht="15" hidden="false" customHeight="false" outlineLevel="0" collapsed="false">
      <c r="A4" s="16" t="s">
        <v>80</v>
      </c>
      <c r="B4" s="17" t="s">
        <v>81</v>
      </c>
      <c r="C4" s="18" t="s">
        <v>82</v>
      </c>
    </row>
    <row r="5" customFormat="false" ht="15" hidden="false" customHeight="false" outlineLevel="0" collapsed="false">
      <c r="A5" s="16" t="s">
        <v>83</v>
      </c>
      <c r="B5" s="17" t="s">
        <v>84</v>
      </c>
      <c r="C5" s="18" t="s">
        <v>82</v>
      </c>
    </row>
    <row r="6" customFormat="false" ht="15" hidden="false" customHeight="false" outlineLevel="0" collapsed="false">
      <c r="A6" s="16" t="s">
        <v>85</v>
      </c>
      <c r="B6" s="17" t="s">
        <v>86</v>
      </c>
      <c r="C6" s="18" t="s">
        <v>82</v>
      </c>
    </row>
    <row r="7" customFormat="false" ht="15" hidden="false" customHeight="false" outlineLevel="0" collapsed="false">
      <c r="A7" s="16" t="s">
        <v>87</v>
      </c>
      <c r="B7" s="17" t="s">
        <v>88</v>
      </c>
      <c r="C7" s="18" t="s">
        <v>82</v>
      </c>
    </row>
    <row r="8" customFormat="false" ht="15" hidden="false" customHeight="false" outlineLevel="0" collapsed="false">
      <c r="A8" s="16" t="s">
        <v>89</v>
      </c>
      <c r="B8" s="17" t="s">
        <v>90</v>
      </c>
      <c r="C8" s="18" t="s">
        <v>82</v>
      </c>
    </row>
    <row r="9" customFormat="false" ht="23.85" hidden="false" customHeight="false" outlineLevel="0" collapsed="false">
      <c r="A9" s="16" t="s">
        <v>91</v>
      </c>
      <c r="B9" s="17" t="s">
        <v>92</v>
      </c>
      <c r="C9" s="18" t="s">
        <v>82</v>
      </c>
    </row>
    <row r="10" customFormat="false" ht="23.85" hidden="false" customHeight="false" outlineLevel="0" collapsed="false">
      <c r="A10" s="16" t="s">
        <v>93</v>
      </c>
      <c r="B10" s="17" t="s">
        <v>94</v>
      </c>
      <c r="C10" s="18" t="s">
        <v>82</v>
      </c>
    </row>
    <row r="11" customFormat="false" ht="15" hidden="false" customHeight="false" outlineLevel="0" collapsed="false">
      <c r="A11" s="16" t="s">
        <v>95</v>
      </c>
      <c r="B11" s="17" t="s">
        <v>96</v>
      </c>
      <c r="C11" s="18" t="s">
        <v>82</v>
      </c>
    </row>
  </sheetData>
  <hyperlinks>
    <hyperlink ref="C4" r:id="rId1" display="https://us.drclark.com/shippingpolicy"/>
    <hyperlink ref="C5" r:id="rId2" display="https://us.drclark.com/shippingpolicy"/>
    <hyperlink ref="C6" r:id="rId3" display="https://us.drclark.com/shippingpolicy"/>
    <hyperlink ref="C7" r:id="rId4" display="https://us.drclark.com/shippingpolicy"/>
    <hyperlink ref="C8" r:id="rId5" display="https://us.drclark.com/shippingpolicy"/>
    <hyperlink ref="C9" r:id="rId6" display="https://us.drclark.com/shippingpolicy"/>
    <hyperlink ref="C10" r:id="rId7" display="https://us.drclark.com/shippingpolicy"/>
    <hyperlink ref="C11" r:id="rId8" display="https://us.drclark.com/shippingpolicy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70"/>
  </cols>
  <sheetData>
    <row r="1" customFormat="false" ht="17.35" hidden="false" customHeight="false" outlineLevel="0" collapsed="false">
      <c r="A1" s="1" t="s">
        <v>97</v>
      </c>
    </row>
    <row r="3" customFormat="false" ht="15" hidden="false" customHeight="false" outlineLevel="0" collapsed="false">
      <c r="A3" s="7" t="s">
        <v>98</v>
      </c>
      <c r="B3" s="11" t="s">
        <v>99</v>
      </c>
    </row>
    <row r="4" customFormat="false" ht="15" hidden="false" customHeight="false" outlineLevel="0" collapsed="false">
      <c r="A4" s="7" t="s">
        <v>100</v>
      </c>
      <c r="B4" s="11" t="s">
        <v>55</v>
      </c>
    </row>
    <row r="5" customFormat="false" ht="15" hidden="false" customHeight="false" outlineLevel="0" collapsed="false">
      <c r="A5" s="7" t="s">
        <v>101</v>
      </c>
      <c r="B5" s="11" t="s">
        <v>68</v>
      </c>
    </row>
    <row r="6" customFormat="false" ht="15" hidden="false" customHeight="false" outlineLevel="0" collapsed="false">
      <c r="A6" s="7" t="s">
        <v>102</v>
      </c>
      <c r="B6" s="11" t="s">
        <v>82</v>
      </c>
    </row>
    <row r="7" customFormat="false" ht="15" hidden="false" customHeight="false" outlineLevel="0" collapsed="false">
      <c r="A7" s="7" t="s">
        <v>103</v>
      </c>
      <c r="B7" s="11" t="s">
        <v>104</v>
      </c>
    </row>
    <row r="8" customFormat="false" ht="15" hidden="false" customHeight="false" outlineLevel="0" collapsed="false">
      <c r="A8" s="7" t="s">
        <v>105</v>
      </c>
      <c r="B8" s="11" t="s">
        <v>106</v>
      </c>
    </row>
    <row r="10" customFormat="false" ht="15" hidden="false" customHeight="false" outlineLevel="0" collapsed="false">
      <c r="A10" s="12" t="s">
        <v>107</v>
      </c>
    </row>
  </sheetData>
  <hyperlinks>
    <hyperlink ref="B3" r:id="rId1" display="https://us.drclark.com/shop"/>
    <hyperlink ref="B4" r:id="rId2" display="https://us.drclark.com/returns-exchanges"/>
    <hyperlink ref="B5" r:id="rId3" display="https://us.drclark.com/legal"/>
    <hyperlink ref="B6" r:id="rId4" display="https://us.drclark.com/shippingpolicy"/>
    <hyperlink ref="B7" r:id="rId5" display="https://us.drclark.com/aboutus"/>
    <hyperlink ref="B8" r:id="rId6" display="https://www.quackerywatch.com/Hulda_Clark/qw-amrein-today.htm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2026-10-28T03:18:52Z</dcterms:created>
  <dc:creator>openpyxl</dc:creator>
  <dc:description/>
  <dc:language>en-US</dc:language>
  <cp:lastModifiedBy/>
  <dcterms:modified xsi:type="dcterms:W3CDTF">2026-10-28T03:18:52Z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